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1" l="1"/>
  <c r="F63" i="1"/>
  <c r="F22" i="1"/>
  <c r="F51" i="1" l="1"/>
  <c r="F71" i="1" s="1"/>
  <c r="F18" i="1"/>
  <c r="F24" i="1" s="1"/>
  <c r="F68" i="1" s="1"/>
  <c r="F28" i="1"/>
  <c r="F30" i="1"/>
  <c r="F32" i="1"/>
  <c r="F37" i="1"/>
  <c r="F38" i="1"/>
  <c r="F39" i="1"/>
  <c r="F40" i="1"/>
  <c r="F41" i="1"/>
  <c r="F42" i="1"/>
  <c r="F43" i="1"/>
  <c r="F44" i="1"/>
  <c r="F45" i="1"/>
  <c r="F55" i="1"/>
  <c r="F57" i="1"/>
  <c r="F59" i="1"/>
  <c r="F13" i="1"/>
  <c r="F14" i="1" s="1"/>
  <c r="F67" i="1" s="1"/>
  <c r="F60" i="1" l="1"/>
  <c r="F72" i="1" s="1"/>
  <c r="F46" i="1"/>
  <c r="F70" i="1" s="1"/>
  <c r="F33" i="1"/>
  <c r="F69" i="1" s="1"/>
  <c r="F73" i="1" l="1"/>
  <c r="F74" i="1" s="1"/>
  <c r="F75" i="1" l="1"/>
  <c r="F76" i="1" s="1"/>
</calcChain>
</file>

<file path=xl/sharedStrings.xml><?xml version="1.0" encoding="utf-8"?>
<sst xmlns="http://schemas.openxmlformats.org/spreadsheetml/2006/main" count="114" uniqueCount="74">
  <si>
    <t>PRIPREMNI RADOVI</t>
  </si>
  <si>
    <t>DEMONTAŽA</t>
  </si>
  <si>
    <t>TESARSKI RADOVI</t>
  </si>
  <si>
    <t>LIMARSKI RADOVI</t>
  </si>
  <si>
    <t>ZIDARSKI RADOVI</t>
  </si>
  <si>
    <t>KROVOPOKRIVAČKI RADOVI</t>
  </si>
  <si>
    <t>OSTALI RADOVI</t>
  </si>
  <si>
    <t>REKAPITULACIJA</t>
  </si>
  <si>
    <t>1.</t>
  </si>
  <si>
    <t>Doprema i postava brzo montažne skele na mjestima potrebnog, za cijelo vrijeme izvođenja radova.</t>
  </si>
  <si>
    <t>R.br.</t>
  </si>
  <si>
    <t xml:space="preserve">Opis stavke </t>
  </si>
  <si>
    <t>jed.mjere</t>
  </si>
  <si>
    <t>količina</t>
  </si>
  <si>
    <t>jed. cijena</t>
  </si>
  <si>
    <t>ukupno</t>
  </si>
  <si>
    <t>paušal</t>
  </si>
  <si>
    <t>2.</t>
  </si>
  <si>
    <r>
      <t>m</t>
    </r>
    <r>
      <rPr>
        <sz val="11"/>
        <color theme="1"/>
        <rFont val="Calibri"/>
        <family val="2"/>
        <charset val="238"/>
      </rPr>
      <t>²</t>
    </r>
  </si>
  <si>
    <t>I.</t>
  </si>
  <si>
    <t>UKUPNO PRIPREMNI RADOVI</t>
  </si>
  <si>
    <t>UKUPNO</t>
  </si>
  <si>
    <t>II.</t>
  </si>
  <si>
    <t>3.</t>
  </si>
  <si>
    <t>III.</t>
  </si>
  <si>
    <r>
      <t>m</t>
    </r>
    <r>
      <rPr>
        <sz val="11"/>
        <color theme="1"/>
        <rFont val="Calibri"/>
        <family val="2"/>
        <charset val="238"/>
      </rPr>
      <t>³</t>
    </r>
  </si>
  <si>
    <t>IV.</t>
  </si>
  <si>
    <t>m</t>
  </si>
  <si>
    <t>kom</t>
  </si>
  <si>
    <t>Opšav telefona</t>
  </si>
  <si>
    <t>Koljena</t>
  </si>
  <si>
    <t>Čelo žlijeba</t>
  </si>
  <si>
    <t>Kotlić</t>
  </si>
  <si>
    <t xml:space="preserve">Labuđi vrat duži                                                                           </t>
  </si>
  <si>
    <t>V.</t>
  </si>
  <si>
    <t>VI.</t>
  </si>
  <si>
    <t>Dobava i ugradnja snjegobrana po cijeloj krovnoj plohi.</t>
  </si>
  <si>
    <t xml:space="preserve">Razni nepredviđeni radovi koji nisu uračunati u troškovniku a potrebi su kod izvođenja radova 3 % od cijene.    </t>
  </si>
  <si>
    <t xml:space="preserve">UKUPNO DEMONTAŽA                 </t>
  </si>
  <si>
    <t>UKUPNO TESARSKI RADOVI</t>
  </si>
  <si>
    <t>UKUPNO LIMARSKI RADOVI</t>
  </si>
  <si>
    <t>UKUPNO ZIDARSKI RADOVI</t>
  </si>
  <si>
    <t>UKUPNO KROVOPOKRIVAČKI RADOVI</t>
  </si>
  <si>
    <t>VII.</t>
  </si>
  <si>
    <t>UKUPNO OSTALI RADOVI</t>
  </si>
  <si>
    <t xml:space="preserve">DEMONZAŽA </t>
  </si>
  <si>
    <t>PDV 25%:</t>
  </si>
  <si>
    <t>SVE UKUPNO</t>
  </si>
  <si>
    <t xml:space="preserve">ZIDARSKI RADOVI </t>
  </si>
  <si>
    <t>TROŠKOVNIK ZAMJENE KROVIŠTA NA MRTVAČNICI KOSTEL</t>
  </si>
  <si>
    <t>Dobava i postava lake fasadne skele.
Potrebno je izvesti osiguranja i zaštitu koja je potrebna na ovakvim vrstama objekata, a koja podrazumijeva uzemljenje, postavu zaštitne ograde te zaštitnih zastora.  U stavku je uključeno izrada potrebnih zaštita radi nesmetanog ulaska u prostore mrtvačnice (3 sporedna i 1 glavni ulaz)</t>
  </si>
  <si>
    <t>Demontaža postojećeg dotrajalog pokrova od  onduline ploča te spuštanje na privremni deponij i slaganje na paletu pripremljene za zbrinjavanje -  dotrajali pokrov zbrinjava invenstitor.</t>
  </si>
  <si>
    <t>Demontaža letvi (štafni) i ostalih dotrajalih dijelova krovne konstrukcije radi zamjene, te čišćenje preostale krovne konstrukcije.</t>
  </si>
  <si>
    <t>letve (štafne)</t>
  </si>
  <si>
    <t>oštećena - dotrajala drvena građa</t>
  </si>
  <si>
    <t>Pažljiva demontaža dotrajale krovne limarije sa svim spojnicama i pričvrsnicama  kako bi se spriječilo oštećenje fasade i odvoz na deponij.</t>
  </si>
  <si>
    <t>Dobava i postava krovne limarije od pocinčanog lima u boji prema izboru naručitelja. U stavku je uključen sav potreban spojni i pričvrsni materijal.</t>
  </si>
  <si>
    <t>Žlijeb r.š. 33 cm</t>
  </si>
  <si>
    <t>Cijevi r.š. 33 cm</t>
  </si>
  <si>
    <t>Veterni limovi  r.š. 50 cm</t>
  </si>
  <si>
    <t>Falcani lim (na dijelu  postojećeg vertikalnog pokrova)</t>
  </si>
  <si>
    <t>Dobava gotovog sanacijskog  materijala prema potrebi za popravak zabata.</t>
  </si>
  <si>
    <t xml:space="preserve">Dobava i  ugradnja glinenog  crijepa  sa svim potrebnim  fazonskim elementima te rubnim pričvrstim elementima prema pravilima struke i preporuci proizvođača pokrova. </t>
  </si>
  <si>
    <t>Ugradnja slemenjaka suha montaža na kopče sa potrebnim priborom za prozračivanje tavanskog prostora "kroz" sljeme.</t>
  </si>
  <si>
    <t>Dobava i ugradnja  novih letvi dim. 5 x 4  na razmaku predviđenom za pokrov glinenim crijepom - uključujući impregnaciju novih letava i postojeće drvene krovne konstrukcije (kao ADOLIT BQ 1 ili jednakovrijedno).</t>
  </si>
  <si>
    <t>Dobava i ugradnja (zamjena) dijela postojeće krovne konstrukcije (dotrajale i oštećene) četinar II klese uključujući impregnaciju fungicidom (kao ADOLIT BQ 1 ili jednakovrijedno). Obračun prema stvarnim količinama</t>
  </si>
  <si>
    <t>Dobava i ugradnja podkonstrukcije daski kao podloga za postavu lima na dijelu postojećeg vertikalnog pokrova. Impregnacija fungicidom (kao ADOLIT BQ 1 ili jednakovrijedno) uključena.</t>
  </si>
  <si>
    <t>M.P.</t>
  </si>
  <si>
    <t>(Ovlaštena osoba za zastupanje ponuditelja)</t>
  </si>
  <si>
    <t xml:space="preserve">                                                                                        Ponuditelj:</t>
  </si>
  <si>
    <t xml:space="preserve">Investitor: </t>
  </si>
  <si>
    <t>Niskogradnja d.o.o.</t>
  </si>
  <si>
    <t>S. Radića 17, Pregrada</t>
  </si>
  <si>
    <t>OIB: 23210692018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</si>
</sst>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/>
    <xf numFmtId="0" fontId="1" fillId="0" borderId="0" xfId="0" applyFont="1" applyBorder="1" applyAlignment="1">
      <alignment vertical="center" wrapText="1"/>
    </xf>
    <xf numFmtId="0" fontId="1" fillId="0" borderId="2" xfId="0" applyFont="1" applyBorder="1"/>
    <xf numFmtId="0" fontId="7" fillId="0" borderId="2" xfId="0" applyFont="1" applyBorder="1"/>
    <xf numFmtId="4" fontId="0" fillId="0" borderId="0" xfId="0" applyNumberFormat="1" applyBorder="1"/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1" fillId="0" borderId="0" xfId="0" applyNumberFormat="1" applyFont="1" applyBorder="1"/>
    <xf numFmtId="4" fontId="0" fillId="0" borderId="0" xfId="0" applyNumberFormat="1"/>
    <xf numFmtId="0" fontId="0" fillId="0" borderId="5" xfId="0" applyBorder="1"/>
    <xf numFmtId="4" fontId="0" fillId="0" borderId="1" xfId="0" applyNumberFormat="1" applyBorder="1"/>
    <xf numFmtId="4" fontId="0" fillId="0" borderId="6" xfId="0" applyNumberFormat="1" applyBorder="1"/>
    <xf numFmtId="4" fontId="1" fillId="0" borderId="1" xfId="0" applyNumberFormat="1" applyFont="1" applyBorder="1"/>
    <xf numFmtId="4" fontId="1" fillId="0" borderId="7" xfId="0" applyNumberFormat="1" applyFont="1" applyBorder="1"/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/>
    <xf numFmtId="0" fontId="0" fillId="0" borderId="0" xfId="0" applyBorder="1" applyAlignment="1">
      <alignment horizontal="justify" vertical="center" wrapText="1"/>
    </xf>
    <xf numFmtId="0" fontId="7" fillId="0" borderId="0" xfId="0" applyFont="1" applyBorder="1"/>
    <xf numFmtId="0" fontId="0" fillId="0" borderId="8" xfId="0" applyBorder="1"/>
    <xf numFmtId="4" fontId="0" fillId="0" borderId="8" xfId="0" applyNumberForma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1" fillId="0" borderId="0" xfId="0" applyFont="1"/>
    <xf numFmtId="0" fontId="7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view="pageBreakPreview" topLeftCell="A58" zoomScale="60" zoomScaleNormal="100" workbookViewId="0">
      <selection activeCell="I6" sqref="I6"/>
    </sheetView>
  </sheetViews>
  <sheetFormatPr defaultRowHeight="15" x14ac:dyDescent="0.25"/>
  <cols>
    <col min="1" max="1" width="5.7109375" customWidth="1"/>
    <col min="2" max="2" width="38.140625" style="2" customWidth="1"/>
    <col min="3" max="3" width="9.7109375" bestFit="1" customWidth="1"/>
    <col min="4" max="4" width="9.28515625" style="20" bestFit="1" customWidth="1"/>
    <col min="5" max="5" width="10.28515625" style="20" bestFit="1" customWidth="1"/>
    <col min="6" max="6" width="9.7109375" style="20" bestFit="1" customWidth="1"/>
  </cols>
  <sheetData>
    <row r="1" spans="1:6" x14ac:dyDescent="0.25">
      <c r="A1" s="50" t="s">
        <v>70</v>
      </c>
    </row>
    <row r="2" spans="1:6" x14ac:dyDescent="0.25">
      <c r="A2" s="51" t="s">
        <v>71</v>
      </c>
    </row>
    <row r="3" spans="1:6" x14ac:dyDescent="0.25">
      <c r="A3" s="51" t="s">
        <v>72</v>
      </c>
    </row>
    <row r="4" spans="1:6" x14ac:dyDescent="0.25">
      <c r="A4" s="51" t="s">
        <v>73</v>
      </c>
    </row>
    <row r="5" spans="1:6" x14ac:dyDescent="0.25">
      <c r="A5" s="51"/>
    </row>
    <row r="6" spans="1:6" x14ac:dyDescent="0.25">
      <c r="A6" s="37" t="s">
        <v>49</v>
      </c>
      <c r="B6" s="37"/>
      <c r="C6" s="37"/>
      <c r="D6" s="37"/>
      <c r="E6" s="37"/>
      <c r="F6" s="37"/>
    </row>
    <row r="7" spans="1:6" ht="3.75" customHeight="1" thickBot="1" x14ac:dyDescent="0.3">
      <c r="A7" s="37"/>
      <c r="B7" s="37"/>
      <c r="C7" s="37"/>
      <c r="D7" s="37"/>
      <c r="E7" s="37"/>
      <c r="F7" s="37"/>
    </row>
    <row r="8" spans="1:6" ht="15.75" thickBot="1" x14ac:dyDescent="0.3">
      <c r="A8" s="10" t="s">
        <v>10</v>
      </c>
      <c r="B8" s="9" t="s">
        <v>11</v>
      </c>
      <c r="C8" s="10" t="s">
        <v>12</v>
      </c>
      <c r="D8" s="16" t="s">
        <v>13</v>
      </c>
      <c r="E8" s="17" t="s">
        <v>14</v>
      </c>
      <c r="F8" s="16" t="s">
        <v>15</v>
      </c>
    </row>
    <row r="9" spans="1:6" ht="15" customHeight="1" x14ac:dyDescent="0.25">
      <c r="A9" s="5" t="s">
        <v>19</v>
      </c>
      <c r="B9" s="48" t="s">
        <v>0</v>
      </c>
      <c r="C9" s="48"/>
      <c r="D9" s="48"/>
      <c r="E9" s="48"/>
      <c r="F9" s="48"/>
    </row>
    <row r="10" spans="1:6" ht="45" x14ac:dyDescent="0.25">
      <c r="A10" s="28" t="s">
        <v>8</v>
      </c>
      <c r="B10" s="6" t="s">
        <v>9</v>
      </c>
      <c r="C10" s="3"/>
      <c r="D10" s="15"/>
      <c r="E10" s="15"/>
      <c r="F10" s="15"/>
    </row>
    <row r="11" spans="1:6" x14ac:dyDescent="0.25">
      <c r="A11" s="28"/>
      <c r="B11" s="49" t="s">
        <v>16</v>
      </c>
      <c r="C11" s="49"/>
      <c r="D11" s="49"/>
      <c r="E11" s="49"/>
      <c r="F11" s="15"/>
    </row>
    <row r="12" spans="1:6" ht="135" x14ac:dyDescent="0.25">
      <c r="A12" s="28" t="s">
        <v>17</v>
      </c>
      <c r="B12" s="29" t="s">
        <v>50</v>
      </c>
      <c r="C12" s="3"/>
      <c r="D12" s="15"/>
      <c r="E12" s="15"/>
      <c r="F12" s="15"/>
    </row>
    <row r="13" spans="1:6" ht="15.75" thickBot="1" x14ac:dyDescent="0.3">
      <c r="A13" s="3"/>
      <c r="B13" s="7"/>
      <c r="C13" s="3" t="s">
        <v>18</v>
      </c>
      <c r="D13" s="15">
        <v>192</v>
      </c>
      <c r="E13" s="15"/>
      <c r="F13" s="15">
        <f>D13*E13</f>
        <v>0</v>
      </c>
    </row>
    <row r="14" spans="1:6" ht="20.25" customHeight="1" thickBot="1" x14ac:dyDescent="0.3">
      <c r="A14" s="11"/>
      <c r="B14" s="43" t="s">
        <v>20</v>
      </c>
      <c r="C14" s="43"/>
      <c r="D14" s="43"/>
      <c r="E14" s="43"/>
      <c r="F14" s="18">
        <f>SUM(F11:F13)</f>
        <v>0</v>
      </c>
    </row>
    <row r="15" spans="1:6" ht="20.25" customHeight="1" x14ac:dyDescent="0.25">
      <c r="A15" s="3"/>
      <c r="B15" s="26"/>
      <c r="C15" s="26"/>
      <c r="D15" s="26"/>
      <c r="E15" s="26"/>
      <c r="F15" s="19"/>
    </row>
    <row r="16" spans="1:6" x14ac:dyDescent="0.25">
      <c r="A16" s="3" t="s">
        <v>22</v>
      </c>
      <c r="B16" s="46" t="s">
        <v>1</v>
      </c>
      <c r="C16" s="46"/>
      <c r="D16" s="46"/>
      <c r="E16" s="46"/>
      <c r="F16" s="46"/>
    </row>
    <row r="17" spans="1:6" ht="75" x14ac:dyDescent="0.25">
      <c r="A17" s="28" t="s">
        <v>8</v>
      </c>
      <c r="B17" s="7" t="s">
        <v>51</v>
      </c>
      <c r="C17" s="3"/>
      <c r="D17" s="15"/>
      <c r="E17" s="15"/>
      <c r="F17" s="15"/>
    </row>
    <row r="18" spans="1:6" x14ac:dyDescent="0.25">
      <c r="A18" s="28"/>
      <c r="B18" s="7"/>
      <c r="C18" s="3" t="s">
        <v>18</v>
      </c>
      <c r="D18" s="15">
        <v>134</v>
      </c>
      <c r="E18" s="15"/>
      <c r="F18" s="15">
        <f t="shared" ref="F18:F59" si="0">D18*E18</f>
        <v>0</v>
      </c>
    </row>
    <row r="19" spans="1:6" ht="60" x14ac:dyDescent="0.25">
      <c r="A19" s="28" t="s">
        <v>17</v>
      </c>
      <c r="B19" s="31" t="s">
        <v>55</v>
      </c>
      <c r="C19" s="3"/>
      <c r="D19" s="15"/>
      <c r="E19" s="15"/>
      <c r="F19" s="15"/>
    </row>
    <row r="20" spans="1:6" x14ac:dyDescent="0.25">
      <c r="A20" s="28"/>
      <c r="B20" s="49" t="s">
        <v>16</v>
      </c>
      <c r="C20" s="49"/>
      <c r="D20" s="49"/>
      <c r="E20" s="49"/>
      <c r="F20" s="15"/>
    </row>
    <row r="21" spans="1:6" ht="60" x14ac:dyDescent="0.25">
      <c r="A21" s="28" t="s">
        <v>23</v>
      </c>
      <c r="B21" s="7" t="s">
        <v>52</v>
      </c>
      <c r="C21" s="3"/>
      <c r="D21" s="15"/>
      <c r="E21" s="15"/>
      <c r="F21" s="15"/>
    </row>
    <row r="22" spans="1:6" x14ac:dyDescent="0.25">
      <c r="A22" s="28"/>
      <c r="B22" s="7" t="s">
        <v>53</v>
      </c>
      <c r="C22" s="3" t="s">
        <v>18</v>
      </c>
      <c r="D22" s="15">
        <v>134</v>
      </c>
      <c r="E22" s="15"/>
      <c r="F22" s="15">
        <f t="shared" ref="F22" si="1">D22*E22</f>
        <v>0</v>
      </c>
    </row>
    <row r="23" spans="1:6" ht="15.75" thickBot="1" x14ac:dyDescent="0.3">
      <c r="A23" s="3"/>
      <c r="B23" s="30" t="s">
        <v>54</v>
      </c>
      <c r="C23" s="30"/>
      <c r="D23" s="30"/>
      <c r="E23" s="27" t="s">
        <v>16</v>
      </c>
      <c r="F23" s="15"/>
    </row>
    <row r="24" spans="1:6" ht="21.75" customHeight="1" thickBot="1" x14ac:dyDescent="0.3">
      <c r="A24" s="11"/>
      <c r="B24" s="43" t="s">
        <v>38</v>
      </c>
      <c r="C24" s="43"/>
      <c r="D24" s="43"/>
      <c r="E24" s="43"/>
      <c r="F24" s="18">
        <f>SUM(F18:F23)</f>
        <v>0</v>
      </c>
    </row>
    <row r="25" spans="1:6" ht="21.75" customHeight="1" x14ac:dyDescent="0.25">
      <c r="A25" s="3"/>
      <c r="B25" s="26"/>
      <c r="C25" s="26"/>
      <c r="D25" s="26"/>
      <c r="E25" s="26"/>
      <c r="F25" s="19"/>
    </row>
    <row r="26" spans="1:6" x14ac:dyDescent="0.25">
      <c r="A26" s="5" t="s">
        <v>24</v>
      </c>
      <c r="B26" s="46" t="s">
        <v>2</v>
      </c>
      <c r="C26" s="46"/>
      <c r="D26" s="46"/>
      <c r="E26" s="46"/>
      <c r="F26" s="46"/>
    </row>
    <row r="27" spans="1:6" ht="90" x14ac:dyDescent="0.25">
      <c r="A27" s="28" t="s">
        <v>8</v>
      </c>
      <c r="B27" s="7" t="s">
        <v>65</v>
      </c>
      <c r="C27" s="3"/>
      <c r="D27" s="15"/>
      <c r="E27" s="15"/>
      <c r="F27" s="15"/>
    </row>
    <row r="28" spans="1:6" x14ac:dyDescent="0.25">
      <c r="A28" s="28"/>
      <c r="B28" s="7"/>
      <c r="C28" s="3" t="s">
        <v>25</v>
      </c>
      <c r="D28" s="15">
        <v>0.8</v>
      </c>
      <c r="E28" s="15"/>
      <c r="F28" s="15">
        <f t="shared" si="0"/>
        <v>0</v>
      </c>
    </row>
    <row r="29" spans="1:6" ht="90" x14ac:dyDescent="0.25">
      <c r="A29" s="28" t="s">
        <v>17</v>
      </c>
      <c r="B29" s="8" t="s">
        <v>64</v>
      </c>
      <c r="C29" s="3"/>
      <c r="D29" s="15"/>
      <c r="E29" s="15"/>
      <c r="F29" s="15"/>
    </row>
    <row r="30" spans="1:6" x14ac:dyDescent="0.25">
      <c r="A30" s="28"/>
      <c r="B30" s="8"/>
      <c r="C30" s="3" t="s">
        <v>18</v>
      </c>
      <c r="D30" s="15">
        <v>134</v>
      </c>
      <c r="E30" s="15"/>
      <c r="F30" s="15">
        <f t="shared" si="0"/>
        <v>0</v>
      </c>
    </row>
    <row r="31" spans="1:6" ht="75" x14ac:dyDescent="0.25">
      <c r="A31" s="28" t="s">
        <v>23</v>
      </c>
      <c r="B31" s="8" t="s">
        <v>66</v>
      </c>
      <c r="C31" s="3"/>
      <c r="D31" s="15"/>
      <c r="E31" s="15"/>
      <c r="F31" s="15"/>
    </row>
    <row r="32" spans="1:6" ht="15.75" thickBot="1" x14ac:dyDescent="0.3">
      <c r="A32" s="3"/>
      <c r="B32" s="8"/>
      <c r="C32" s="3" t="s">
        <v>18</v>
      </c>
      <c r="D32" s="15">
        <v>18</v>
      </c>
      <c r="E32" s="15"/>
      <c r="F32" s="15">
        <f t="shared" si="0"/>
        <v>0</v>
      </c>
    </row>
    <row r="33" spans="1:6" ht="20.25" customHeight="1" thickBot="1" x14ac:dyDescent="0.3">
      <c r="A33" s="11"/>
      <c r="B33" s="47" t="s">
        <v>39</v>
      </c>
      <c r="C33" s="47"/>
      <c r="D33" s="47"/>
      <c r="E33" s="47"/>
      <c r="F33" s="18">
        <f>SUM(F28:F32)</f>
        <v>0</v>
      </c>
    </row>
    <row r="34" spans="1:6" ht="20.25" customHeight="1" x14ac:dyDescent="0.25">
      <c r="A34" s="3"/>
      <c r="B34" s="4"/>
      <c r="C34" s="4"/>
      <c r="D34" s="4"/>
      <c r="E34" s="4"/>
      <c r="F34" s="19"/>
    </row>
    <row r="35" spans="1:6" x14ac:dyDescent="0.25">
      <c r="A35" s="5" t="s">
        <v>26</v>
      </c>
      <c r="B35" s="12" t="s">
        <v>3</v>
      </c>
      <c r="C35" s="3"/>
      <c r="D35" s="15"/>
      <c r="E35" s="15"/>
      <c r="F35" s="15"/>
    </row>
    <row r="36" spans="1:6" ht="60" x14ac:dyDescent="0.25">
      <c r="A36" s="28" t="s">
        <v>8</v>
      </c>
      <c r="B36" s="31" t="s">
        <v>56</v>
      </c>
      <c r="C36" s="3"/>
      <c r="D36" s="15"/>
      <c r="E36" s="15"/>
      <c r="F36" s="15"/>
    </row>
    <row r="37" spans="1:6" x14ac:dyDescent="0.25">
      <c r="A37" s="3"/>
      <c r="B37" s="7" t="s">
        <v>57</v>
      </c>
      <c r="C37" s="3" t="s">
        <v>27</v>
      </c>
      <c r="D37" s="15">
        <v>25</v>
      </c>
      <c r="E37" s="15"/>
      <c r="F37" s="15">
        <f t="shared" ref="F37:F45" si="2">D37*E37</f>
        <v>0</v>
      </c>
    </row>
    <row r="38" spans="1:6" x14ac:dyDescent="0.25">
      <c r="A38" s="3"/>
      <c r="B38" s="7" t="s">
        <v>58</v>
      </c>
      <c r="C38" s="3" t="s">
        <v>27</v>
      </c>
      <c r="D38" s="15">
        <v>5</v>
      </c>
      <c r="E38" s="15"/>
      <c r="F38" s="15">
        <f t="shared" si="2"/>
        <v>0</v>
      </c>
    </row>
    <row r="39" spans="1:6" x14ac:dyDescent="0.25">
      <c r="A39" s="3"/>
      <c r="B39" s="7" t="s">
        <v>33</v>
      </c>
      <c r="C39" s="3" t="s">
        <v>28</v>
      </c>
      <c r="D39" s="15">
        <v>2</v>
      </c>
      <c r="E39" s="15"/>
      <c r="F39" s="15">
        <f t="shared" si="2"/>
        <v>0</v>
      </c>
    </row>
    <row r="40" spans="1:6" x14ac:dyDescent="0.25">
      <c r="A40" s="3"/>
      <c r="B40" s="7" t="s">
        <v>32</v>
      </c>
      <c r="C40" s="3" t="s">
        <v>28</v>
      </c>
      <c r="D40" s="15">
        <v>2</v>
      </c>
      <c r="E40" s="15"/>
      <c r="F40" s="15">
        <f t="shared" si="2"/>
        <v>0</v>
      </c>
    </row>
    <row r="41" spans="1:6" x14ac:dyDescent="0.25">
      <c r="A41" s="3"/>
      <c r="B41" s="7" t="s">
        <v>31</v>
      </c>
      <c r="C41" s="3" t="s">
        <v>28</v>
      </c>
      <c r="D41" s="15">
        <v>4</v>
      </c>
      <c r="E41" s="15"/>
      <c r="F41" s="15">
        <f t="shared" si="2"/>
        <v>0</v>
      </c>
    </row>
    <row r="42" spans="1:6" x14ac:dyDescent="0.25">
      <c r="A42" s="3"/>
      <c r="B42" s="7" t="s">
        <v>30</v>
      </c>
      <c r="C42" s="3" t="s">
        <v>28</v>
      </c>
      <c r="D42" s="15">
        <v>2</v>
      </c>
      <c r="E42" s="15"/>
      <c r="F42" s="15">
        <f t="shared" si="2"/>
        <v>0</v>
      </c>
    </row>
    <row r="43" spans="1:6" x14ac:dyDescent="0.25">
      <c r="A43" s="3"/>
      <c r="B43" s="7" t="s">
        <v>59</v>
      </c>
      <c r="C43" s="3" t="s">
        <v>27</v>
      </c>
      <c r="D43" s="15">
        <v>23</v>
      </c>
      <c r="E43" s="15"/>
      <c r="F43" s="15">
        <f t="shared" si="2"/>
        <v>0</v>
      </c>
    </row>
    <row r="44" spans="1:6" x14ac:dyDescent="0.25">
      <c r="A44" s="3"/>
      <c r="B44" s="7" t="s">
        <v>29</v>
      </c>
      <c r="C44" s="3" t="s">
        <v>28</v>
      </c>
      <c r="D44" s="15">
        <v>1</v>
      </c>
      <c r="E44" s="15"/>
      <c r="F44" s="15">
        <f t="shared" si="2"/>
        <v>0</v>
      </c>
    </row>
    <row r="45" spans="1:6" ht="30.75" thickBot="1" x14ac:dyDescent="0.3">
      <c r="A45" s="3"/>
      <c r="B45" s="7" t="s">
        <v>60</v>
      </c>
      <c r="C45" s="3" t="s">
        <v>18</v>
      </c>
      <c r="D45" s="15">
        <v>18</v>
      </c>
      <c r="E45" s="15"/>
      <c r="F45" s="15">
        <f t="shared" si="2"/>
        <v>0</v>
      </c>
    </row>
    <row r="46" spans="1:6" ht="19.5" customHeight="1" thickBot="1" x14ac:dyDescent="0.3">
      <c r="A46" s="13"/>
      <c r="B46" s="43" t="s">
        <v>40</v>
      </c>
      <c r="C46" s="43"/>
      <c r="D46" s="43"/>
      <c r="E46" s="43"/>
      <c r="F46" s="18">
        <f>SUM(F37:F45)</f>
        <v>0</v>
      </c>
    </row>
    <row r="47" spans="1:6" ht="19.5" customHeight="1" x14ac:dyDescent="0.25">
      <c r="A47" s="5"/>
      <c r="B47" s="26"/>
      <c r="C47" s="26"/>
      <c r="D47" s="26"/>
      <c r="E47" s="26"/>
      <c r="F47" s="19"/>
    </row>
    <row r="48" spans="1:6" ht="17.25" customHeight="1" x14ac:dyDescent="0.25">
      <c r="A48" s="5" t="s">
        <v>34</v>
      </c>
      <c r="B48" s="12" t="s">
        <v>4</v>
      </c>
      <c r="C48" s="5"/>
      <c r="D48" s="19"/>
      <c r="E48" s="19"/>
      <c r="F48" s="19"/>
    </row>
    <row r="49" spans="1:6" ht="30" x14ac:dyDescent="0.25">
      <c r="A49" s="28" t="s">
        <v>8</v>
      </c>
      <c r="B49" s="7" t="s">
        <v>61</v>
      </c>
      <c r="C49" s="3"/>
      <c r="D49" s="15"/>
      <c r="E49" s="15"/>
      <c r="F49" s="15"/>
    </row>
    <row r="50" spans="1:6" ht="15.75" thickBot="1" x14ac:dyDescent="0.3">
      <c r="A50" s="3"/>
      <c r="B50" s="7"/>
      <c r="C50" s="3" t="s">
        <v>16</v>
      </c>
      <c r="D50" s="15"/>
      <c r="E50" s="15"/>
      <c r="F50" s="15"/>
    </row>
    <row r="51" spans="1:6" ht="15.75" thickBot="1" x14ac:dyDescent="0.3">
      <c r="A51" s="13"/>
      <c r="B51" s="43" t="s">
        <v>41</v>
      </c>
      <c r="C51" s="43"/>
      <c r="D51" s="43"/>
      <c r="E51" s="43"/>
      <c r="F51" s="18">
        <f>F50</f>
        <v>0</v>
      </c>
    </row>
    <row r="52" spans="1:6" x14ac:dyDescent="0.25">
      <c r="A52" s="5"/>
      <c r="B52" s="26"/>
      <c r="C52" s="26"/>
      <c r="D52" s="26"/>
      <c r="E52" s="26"/>
      <c r="F52" s="19"/>
    </row>
    <row r="53" spans="1:6" x14ac:dyDescent="0.25">
      <c r="A53" s="5" t="s">
        <v>35</v>
      </c>
      <c r="B53" s="12" t="s">
        <v>5</v>
      </c>
      <c r="C53" s="3"/>
      <c r="D53" s="15"/>
      <c r="E53" s="15"/>
      <c r="F53" s="15"/>
    </row>
    <row r="54" spans="1:6" ht="75" x14ac:dyDescent="0.25">
      <c r="A54" s="28" t="s">
        <v>8</v>
      </c>
      <c r="B54" s="29" t="s">
        <v>62</v>
      </c>
      <c r="C54" s="3"/>
      <c r="D54" s="15"/>
      <c r="E54" s="15"/>
      <c r="F54" s="15"/>
    </row>
    <row r="55" spans="1:6" x14ac:dyDescent="0.25">
      <c r="A55" s="3"/>
      <c r="B55" s="29"/>
      <c r="C55" s="3" t="s">
        <v>27</v>
      </c>
      <c r="D55" s="15">
        <v>134</v>
      </c>
      <c r="E55" s="15"/>
      <c r="F55" s="15">
        <f t="shared" si="0"/>
        <v>0</v>
      </c>
    </row>
    <row r="56" spans="1:6" ht="60" x14ac:dyDescent="0.25">
      <c r="A56" s="28" t="s">
        <v>17</v>
      </c>
      <c r="B56" s="29" t="s">
        <v>63</v>
      </c>
      <c r="C56" s="3"/>
      <c r="D56" s="15"/>
      <c r="E56" s="15"/>
      <c r="F56" s="15"/>
    </row>
    <row r="57" spans="1:6" x14ac:dyDescent="0.25">
      <c r="A57" s="3"/>
      <c r="B57" s="29"/>
      <c r="C57" s="3" t="s">
        <v>27</v>
      </c>
      <c r="D57" s="15">
        <v>12.4</v>
      </c>
      <c r="E57" s="15"/>
      <c r="F57" s="15">
        <f t="shared" si="0"/>
        <v>0</v>
      </c>
    </row>
    <row r="58" spans="1:6" ht="30" x14ac:dyDescent="0.25">
      <c r="A58" s="28" t="s">
        <v>23</v>
      </c>
      <c r="B58" s="29" t="s">
        <v>36</v>
      </c>
      <c r="C58" s="3"/>
      <c r="D58" s="15"/>
      <c r="E58" s="15"/>
      <c r="F58" s="15"/>
    </row>
    <row r="59" spans="1:6" ht="15.75" thickBot="1" x14ac:dyDescent="0.3">
      <c r="A59" s="3"/>
      <c r="B59" s="7"/>
      <c r="C59" s="3" t="s">
        <v>28</v>
      </c>
      <c r="D59" s="15">
        <v>120</v>
      </c>
      <c r="E59" s="15"/>
      <c r="F59" s="15">
        <f t="shared" si="0"/>
        <v>0</v>
      </c>
    </row>
    <row r="60" spans="1:6" ht="15.75" thickBot="1" x14ac:dyDescent="0.3">
      <c r="A60" s="14"/>
      <c r="B60" s="43" t="s">
        <v>42</v>
      </c>
      <c r="C60" s="43"/>
      <c r="D60" s="43"/>
      <c r="E60" s="43"/>
      <c r="F60" s="18">
        <f>SUM(F55:F59)</f>
        <v>0</v>
      </c>
    </row>
    <row r="61" spans="1:6" x14ac:dyDescent="0.25">
      <c r="A61" s="32"/>
      <c r="B61" s="26"/>
      <c r="C61" s="26"/>
      <c r="D61" s="26"/>
      <c r="E61" s="26"/>
      <c r="F61" s="19"/>
    </row>
    <row r="62" spans="1:6" x14ac:dyDescent="0.25">
      <c r="A62" s="5" t="s">
        <v>43</v>
      </c>
      <c r="B62" s="12" t="s">
        <v>6</v>
      </c>
      <c r="C62" s="3"/>
      <c r="D62" s="15"/>
      <c r="E62" s="15"/>
      <c r="F62" s="15"/>
    </row>
    <row r="63" spans="1:6" ht="45.75" thickBot="1" x14ac:dyDescent="0.3">
      <c r="A63" s="28" t="s">
        <v>8</v>
      </c>
      <c r="B63" s="7" t="s">
        <v>37</v>
      </c>
      <c r="C63" s="3"/>
      <c r="D63" s="15"/>
      <c r="E63" s="15"/>
      <c r="F63" s="15">
        <f>(F14+F24+F33+F46+F51+F60)*3%</f>
        <v>0</v>
      </c>
    </row>
    <row r="64" spans="1:6" ht="15.75" thickBot="1" x14ac:dyDescent="0.3">
      <c r="A64" s="11"/>
      <c r="B64" s="43" t="s">
        <v>44</v>
      </c>
      <c r="C64" s="43"/>
      <c r="D64" s="43"/>
      <c r="E64" s="43"/>
      <c r="F64" s="18">
        <f>F63</f>
        <v>0</v>
      </c>
    </row>
    <row r="65" spans="1:6" ht="15.75" thickBot="1" x14ac:dyDescent="0.3">
      <c r="A65" s="3"/>
      <c r="B65" s="8"/>
      <c r="C65" s="3"/>
      <c r="D65" s="15"/>
      <c r="E65" s="15"/>
      <c r="F65" s="15"/>
    </row>
    <row r="66" spans="1:6" ht="15.75" thickBot="1" x14ac:dyDescent="0.3">
      <c r="A66" s="44" t="s">
        <v>7</v>
      </c>
      <c r="B66" s="43"/>
      <c r="C66" s="43"/>
      <c r="D66" s="43"/>
      <c r="E66" s="43"/>
      <c r="F66" s="45"/>
    </row>
    <row r="67" spans="1:6" ht="15.75" thickBot="1" x14ac:dyDescent="0.3">
      <c r="A67" s="11" t="s">
        <v>19</v>
      </c>
      <c r="B67" s="38" t="s">
        <v>0</v>
      </c>
      <c r="C67" s="38"/>
      <c r="D67" s="38"/>
      <c r="E67" s="38"/>
      <c r="F67" s="22">
        <f>F14</f>
        <v>0</v>
      </c>
    </row>
    <row r="68" spans="1:6" ht="15.75" thickBot="1" x14ac:dyDescent="0.3">
      <c r="A68" s="11" t="s">
        <v>22</v>
      </c>
      <c r="B68" s="38" t="s">
        <v>45</v>
      </c>
      <c r="C68" s="38"/>
      <c r="D68" s="38"/>
      <c r="E68" s="38"/>
      <c r="F68" s="22">
        <f>F24</f>
        <v>0</v>
      </c>
    </row>
    <row r="69" spans="1:6" ht="15.75" thickBot="1" x14ac:dyDescent="0.3">
      <c r="A69" s="21" t="s">
        <v>24</v>
      </c>
      <c r="B69" s="39" t="s">
        <v>2</v>
      </c>
      <c r="C69" s="39"/>
      <c r="D69" s="39"/>
      <c r="E69" s="39"/>
      <c r="F69" s="23">
        <f>F33</f>
        <v>0</v>
      </c>
    </row>
    <row r="70" spans="1:6" ht="15.75" thickBot="1" x14ac:dyDescent="0.3">
      <c r="A70" s="11" t="s">
        <v>26</v>
      </c>
      <c r="B70" s="38" t="s">
        <v>3</v>
      </c>
      <c r="C70" s="38"/>
      <c r="D70" s="38"/>
      <c r="E70" s="38"/>
      <c r="F70" s="22">
        <f>F46</f>
        <v>0</v>
      </c>
    </row>
    <row r="71" spans="1:6" ht="15.75" thickBot="1" x14ac:dyDescent="0.3">
      <c r="A71" s="11" t="s">
        <v>34</v>
      </c>
      <c r="B71" s="38" t="s">
        <v>48</v>
      </c>
      <c r="C71" s="38"/>
      <c r="D71" s="38"/>
      <c r="E71" s="38"/>
      <c r="F71" s="22">
        <f>F51</f>
        <v>0</v>
      </c>
    </row>
    <row r="72" spans="1:6" ht="15.75" thickBot="1" x14ac:dyDescent="0.3">
      <c r="A72" s="21" t="s">
        <v>35</v>
      </c>
      <c r="B72" s="39" t="s">
        <v>5</v>
      </c>
      <c r="C72" s="39"/>
      <c r="D72" s="39"/>
      <c r="E72" s="39"/>
      <c r="F72" s="23">
        <f>F60</f>
        <v>0</v>
      </c>
    </row>
    <row r="73" spans="1:6" ht="15.75" thickBot="1" x14ac:dyDescent="0.3">
      <c r="A73" s="11" t="s">
        <v>43</v>
      </c>
      <c r="B73" s="38" t="s">
        <v>6</v>
      </c>
      <c r="C73" s="38"/>
      <c r="D73" s="38"/>
      <c r="E73" s="38"/>
      <c r="F73" s="22">
        <f>F64</f>
        <v>0</v>
      </c>
    </row>
    <row r="74" spans="1:6" ht="15.75" thickBot="1" x14ac:dyDescent="0.3">
      <c r="A74" s="40" t="s">
        <v>21</v>
      </c>
      <c r="B74" s="41"/>
      <c r="C74" s="41"/>
      <c r="D74" s="41"/>
      <c r="E74" s="42"/>
      <c r="F74" s="24">
        <f>SUM(F67:F73)</f>
        <v>0</v>
      </c>
    </row>
    <row r="75" spans="1:6" ht="15.75" thickBot="1" x14ac:dyDescent="0.3">
      <c r="A75" s="40" t="s">
        <v>46</v>
      </c>
      <c r="B75" s="41"/>
      <c r="C75" s="41"/>
      <c r="D75" s="41"/>
      <c r="E75" s="42"/>
      <c r="F75" s="24">
        <f>F74*25%</f>
        <v>0</v>
      </c>
    </row>
    <row r="76" spans="1:6" ht="15.75" thickBot="1" x14ac:dyDescent="0.3">
      <c r="A76" s="40" t="s">
        <v>47</v>
      </c>
      <c r="B76" s="41"/>
      <c r="C76" s="41"/>
      <c r="D76" s="41"/>
      <c r="E76" s="42"/>
      <c r="F76" s="25">
        <f>F74+F75</f>
        <v>0</v>
      </c>
    </row>
    <row r="77" spans="1:6" x14ac:dyDescent="0.25">
      <c r="B77" s="1"/>
    </row>
    <row r="78" spans="1:6" x14ac:dyDescent="0.25">
      <c r="B78" s="1"/>
    </row>
    <row r="79" spans="1:6" x14ac:dyDescent="0.25">
      <c r="B79" s="35" t="s">
        <v>69</v>
      </c>
      <c r="C79" s="35"/>
      <c r="D79" s="35"/>
      <c r="E79" s="35"/>
      <c r="F79" s="35"/>
    </row>
    <row r="81" spans="1:6" x14ac:dyDescent="0.25">
      <c r="A81" t="s">
        <v>67</v>
      </c>
      <c r="C81" s="33"/>
      <c r="D81" s="34"/>
      <c r="E81" s="34"/>
      <c r="F81" s="34"/>
    </row>
    <row r="82" spans="1:6" x14ac:dyDescent="0.25">
      <c r="B82" s="36" t="s">
        <v>68</v>
      </c>
      <c r="C82" s="36"/>
      <c r="D82" s="36"/>
      <c r="E82" s="36"/>
      <c r="F82" s="36"/>
    </row>
  </sheetData>
  <mergeCells count="26">
    <mergeCell ref="B14:E14"/>
    <mergeCell ref="B9:F9"/>
    <mergeCell ref="B11:E11"/>
    <mergeCell ref="B16:F16"/>
    <mergeCell ref="B20:E20"/>
    <mergeCell ref="B24:E24"/>
    <mergeCell ref="B26:F26"/>
    <mergeCell ref="B33:E33"/>
    <mergeCell ref="A76:E76"/>
    <mergeCell ref="A75:E75"/>
    <mergeCell ref="B79:F79"/>
    <mergeCell ref="B82:F82"/>
    <mergeCell ref="A6:F7"/>
    <mergeCell ref="B73:E73"/>
    <mergeCell ref="B72:E72"/>
    <mergeCell ref="A74:E74"/>
    <mergeCell ref="B46:E46"/>
    <mergeCell ref="B51:E51"/>
    <mergeCell ref="B60:E60"/>
    <mergeCell ref="B64:E64"/>
    <mergeCell ref="A66:F66"/>
    <mergeCell ref="B71:E71"/>
    <mergeCell ref="B70:E70"/>
    <mergeCell ref="B69:E69"/>
    <mergeCell ref="B68:E68"/>
    <mergeCell ref="B67:E67"/>
  </mergeCells>
  <pageMargins left="0.7" right="0.7" top="0.75" bottom="0.75" header="0.3" footer="0.3"/>
  <pageSetup paperSize="9" orientation="portrait" r:id="rId1"/>
  <rowBreaks count="2" manualBreakCount="2">
    <brk id="25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cp:lastPrinted>2020-03-12T08:23:12Z</cp:lastPrinted>
  <dcterms:created xsi:type="dcterms:W3CDTF">2020-03-11T11:09:11Z</dcterms:created>
  <dcterms:modified xsi:type="dcterms:W3CDTF">2020-03-12T08:23:39Z</dcterms:modified>
</cp:coreProperties>
</file>